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yatake/MEGAsync/TESLAB/リサーチトライアル/"/>
    </mc:Choice>
  </mc:AlternateContent>
  <xr:revisionPtr revIDLastSave="0" documentId="13_ncr:1_{E6667B0D-9E3B-DB4C-8F3C-791744040961}" xr6:coauthVersionLast="47" xr6:coauthVersionMax="47" xr10:uidLastSave="{00000000-0000-0000-0000-000000000000}"/>
  <bookViews>
    <workbookView xWindow="240" yWindow="500" windowWidth="28300" windowHeight="16340" xr2:uid="{DC4F7EB8-EDB3-CD40-8302-CB0C6AF0AD79}"/>
  </bookViews>
  <sheets>
    <sheet name="Sheet1" sheetId="1" r:id="rId1"/>
  </sheets>
  <definedNames>
    <definedName name="solver_adj" localSheetId="0" hidden="1">Sheet1!$B$3:$AU$3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itr" localSheetId="0" hidden="1">2147483647</definedName>
    <definedName name="solver_lhs1" localSheetId="0" hidden="1">Sheet1!$AV$50:$AV$71</definedName>
    <definedName name="solver_lhs2" localSheetId="0" hidden="1">Sheet1!$AV$6:$AV$49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opt" localSheetId="0" hidden="1">Sheet1!$AV$4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1</definedName>
    <definedName name="solver_rhs1" localSheetId="0" hidden="1">Sheet1!$AX$50:$AX$71</definedName>
    <definedName name="solver_rhs2" localSheetId="0" hidden="1">Sheet1!$AX$6:$AX$49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4" i="1" l="1"/>
  <c r="AX71" i="1"/>
  <c r="AX70" i="1"/>
  <c r="AX69" i="1"/>
  <c r="AX68" i="1"/>
  <c r="AX67" i="1"/>
  <c r="AX66" i="1"/>
  <c r="AX65" i="1"/>
  <c r="AX64" i="1"/>
  <c r="AX62" i="1"/>
  <c r="AX61" i="1"/>
  <c r="AV61" i="1"/>
  <c r="AV62" i="1"/>
  <c r="AV63" i="1"/>
  <c r="AV64" i="1"/>
  <c r="AV65" i="1"/>
  <c r="AV66" i="1"/>
  <c r="AV67" i="1"/>
  <c r="AV68" i="1"/>
  <c r="AV69" i="1"/>
  <c r="AV70" i="1"/>
  <c r="AV71" i="1"/>
  <c r="AV60" i="1"/>
  <c r="AV55" i="1"/>
  <c r="AV56" i="1"/>
  <c r="AH59" i="1"/>
  <c r="AG59" i="1"/>
  <c r="W59" i="1"/>
  <c r="V59" i="1"/>
  <c r="AV59" i="1" s="1"/>
  <c r="AG58" i="1"/>
  <c r="AF58" i="1"/>
  <c r="V58" i="1"/>
  <c r="U58" i="1"/>
  <c r="AV58" i="1" s="1"/>
  <c r="AF57" i="1"/>
  <c r="AE57" i="1"/>
  <c r="U57" i="1"/>
  <c r="T57" i="1"/>
  <c r="AV57" i="1" s="1"/>
  <c r="AE56" i="1"/>
  <c r="AD56" i="1"/>
  <c r="T56" i="1"/>
  <c r="S56" i="1"/>
  <c r="AD55" i="1"/>
  <c r="AC55" i="1"/>
  <c r="S55" i="1"/>
  <c r="R55" i="1"/>
  <c r="AC54" i="1"/>
  <c r="AB54" i="1"/>
  <c r="AV54" i="1" s="1"/>
  <c r="R54" i="1"/>
  <c r="Q54" i="1"/>
  <c r="AB53" i="1"/>
  <c r="AA53" i="1"/>
  <c r="Q53" i="1"/>
  <c r="P53" i="1"/>
  <c r="AV53" i="1" s="1"/>
  <c r="AA52" i="1"/>
  <c r="Z52" i="1"/>
  <c r="AV52" i="1" s="1"/>
  <c r="P52" i="1"/>
  <c r="O52" i="1"/>
  <c r="Z51" i="1"/>
  <c r="Y51" i="1"/>
  <c r="O51" i="1"/>
  <c r="N51" i="1"/>
  <c r="AV51" i="1" s="1"/>
  <c r="Y50" i="1"/>
  <c r="X50" i="1"/>
  <c r="N50" i="1"/>
  <c r="M50" i="1"/>
  <c r="AV50" i="1" s="1"/>
  <c r="AV9" i="1"/>
  <c r="AU39" i="1"/>
  <c r="AV39" i="1" s="1"/>
  <c r="AU40" i="1"/>
  <c r="AV40" i="1" s="1"/>
  <c r="AU41" i="1"/>
  <c r="AV41" i="1" s="1"/>
  <c r="AU42" i="1"/>
  <c r="AV42" i="1" s="1"/>
  <c r="AU43" i="1"/>
  <c r="AV43" i="1" s="1"/>
  <c r="AU44" i="1"/>
  <c r="AV44" i="1" s="1"/>
  <c r="AU45" i="1"/>
  <c r="AV45" i="1" s="1"/>
  <c r="AU46" i="1"/>
  <c r="AV46" i="1" s="1"/>
  <c r="AU47" i="1"/>
  <c r="AV47" i="1" s="1"/>
  <c r="AU48" i="1"/>
  <c r="AV48" i="1" s="1"/>
  <c r="AU49" i="1"/>
  <c r="AV49" i="1" s="1"/>
  <c r="AV33" i="1"/>
  <c r="AU28" i="1"/>
  <c r="AV28" i="1" s="1"/>
  <c r="AU29" i="1"/>
  <c r="AV29" i="1" s="1"/>
  <c r="AU30" i="1"/>
  <c r="AV30" i="1" s="1"/>
  <c r="AU31" i="1"/>
  <c r="AV31" i="1" s="1"/>
  <c r="AU32" i="1"/>
  <c r="AV32" i="1" s="1"/>
  <c r="AU33" i="1"/>
  <c r="AU34" i="1"/>
  <c r="AV34" i="1" s="1"/>
  <c r="AU35" i="1"/>
  <c r="AV35" i="1" s="1"/>
  <c r="AU36" i="1"/>
  <c r="AV36" i="1" s="1"/>
  <c r="AU37" i="1"/>
  <c r="AV37" i="1" s="1"/>
  <c r="AU38" i="1"/>
  <c r="AV38" i="1" s="1"/>
  <c r="AV18" i="1"/>
  <c r="AV19" i="1"/>
  <c r="AV20" i="1"/>
  <c r="AV21" i="1"/>
  <c r="AV22" i="1"/>
  <c r="AV23" i="1"/>
  <c r="AV24" i="1"/>
  <c r="AV25" i="1"/>
  <c r="AV26" i="1"/>
  <c r="AV27" i="1"/>
  <c r="AV17" i="1"/>
  <c r="AV7" i="1"/>
  <c r="AV8" i="1"/>
  <c r="AV10" i="1"/>
  <c r="AV11" i="1"/>
  <c r="AV12" i="1"/>
  <c r="AV13" i="1"/>
  <c r="AV14" i="1"/>
  <c r="AV15" i="1"/>
  <c r="AV16" i="1"/>
  <c r="AV6" i="1"/>
  <c r="BD5" i="1"/>
  <c r="BB3" i="1"/>
  <c r="AX63" i="1" s="1"/>
  <c r="BA3" i="1"/>
</calcChain>
</file>

<file path=xl/sharedStrings.xml><?xml version="1.0" encoding="utf-8"?>
<sst xmlns="http://schemas.openxmlformats.org/spreadsheetml/2006/main" count="88" uniqueCount="23">
  <si>
    <t>PF</t>
    <phoneticPr fontId="1"/>
  </si>
  <si>
    <t>PC</t>
    <phoneticPr fontId="1"/>
  </si>
  <si>
    <t>PD</t>
    <phoneticPr fontId="1"/>
  </si>
  <si>
    <t>E</t>
    <phoneticPr fontId="1"/>
  </si>
  <si>
    <t>Pfmax</t>
    <phoneticPr fontId="1"/>
  </si>
  <si>
    <t>Emax</t>
    <phoneticPr fontId="1"/>
  </si>
  <si>
    <t>変数の値</t>
    <rPh sb="0" eb="2">
      <t xml:space="preserve">ヘンスウ </t>
    </rPh>
    <phoneticPr fontId="1"/>
  </si>
  <si>
    <t>k</t>
    <phoneticPr fontId="1"/>
  </si>
  <si>
    <t>変数名</t>
    <rPh sb="0" eb="1">
      <t xml:space="preserve">ヘンスウ </t>
    </rPh>
    <rPh sb="2" eb="3">
      <t xml:space="preserve">メイ </t>
    </rPh>
    <phoneticPr fontId="1"/>
  </si>
  <si>
    <t>定数名</t>
    <rPh sb="0" eb="3">
      <t xml:space="preserve">テイスウメイ </t>
    </rPh>
    <phoneticPr fontId="1"/>
  </si>
  <si>
    <t>Pa-Pb</t>
    <phoneticPr fontId="1"/>
  </si>
  <si>
    <t>C</t>
    <phoneticPr fontId="1"/>
  </si>
  <si>
    <t>η</t>
    <phoneticPr fontId="1"/>
  </si>
  <si>
    <t>ΔT</t>
    <phoneticPr fontId="1"/>
  </si>
  <si>
    <t>T</t>
    <phoneticPr fontId="1"/>
  </si>
  <si>
    <t>K</t>
    <phoneticPr fontId="1"/>
  </si>
  <si>
    <t>制約条件</t>
    <rPh sb="0" eb="2">
      <t xml:space="preserve">セイヤク </t>
    </rPh>
    <rPh sb="2" eb="4">
      <t xml:space="preserve">ジョウケン </t>
    </rPh>
    <phoneticPr fontId="1"/>
  </si>
  <si>
    <t>制約式左辺</t>
    <rPh sb="0" eb="3">
      <t xml:space="preserve">セイヤクシキ </t>
    </rPh>
    <rPh sb="3" eb="5">
      <t xml:space="preserve">サヘン </t>
    </rPh>
    <phoneticPr fontId="1"/>
  </si>
  <si>
    <t>制約式右辺</t>
    <rPh sb="0" eb="3">
      <t xml:space="preserve">セイヤクシキ </t>
    </rPh>
    <rPh sb="3" eb="5">
      <t xml:space="preserve">ウヘン </t>
    </rPh>
    <phoneticPr fontId="1"/>
  </si>
  <si>
    <t>≦</t>
    <phoneticPr fontId="1"/>
  </si>
  <si>
    <t>=</t>
    <phoneticPr fontId="1"/>
  </si>
  <si>
    <t>目的関数の係数</t>
    <rPh sb="0" eb="4">
      <t xml:space="preserve">モクテキカンスウ </t>
    </rPh>
    <rPh sb="5" eb="7">
      <t xml:space="preserve">ケイスウ </t>
    </rPh>
    <phoneticPr fontId="1"/>
  </si>
  <si>
    <t>目的関数値</t>
    <rPh sb="0" eb="5">
      <t xml:space="preserve">モクテキカンスウチ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</si>
</sst>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61589-BBD8-8C4E-BF21-C53681141704}">
  <dimension ref="A1:BJ71"/>
  <sheetViews>
    <sheetView tabSelected="1" zoomScaleNormal="100" workbookViewId="0">
      <pane xSplit="1" ySplit="5" topLeftCell="B6" activePane="bottomRight" state="frozenSplit"/>
      <selection activeCell="AX52" sqref="AX52"/>
      <selection pane="topRight" activeCell="F1" sqref="F1"/>
      <selection pane="bottomLeft" activeCell="A14" sqref="A14"/>
      <selection pane="bottomRight" activeCell="K9" sqref="K9"/>
    </sheetView>
  </sheetViews>
  <sheetFormatPr baseColWidth="10" defaultRowHeight="20"/>
  <cols>
    <col min="1" max="1" width="13.7109375" customWidth="1"/>
    <col min="2" max="47" width="7.85546875" customWidth="1"/>
    <col min="48" max="48" width="10.7109375" customWidth="1"/>
    <col min="49" max="49" width="4.7109375" customWidth="1"/>
    <col min="50" max="62" width="7.85546875" customWidth="1"/>
  </cols>
  <sheetData>
    <row r="1" spans="1:62">
      <c r="A1" s="1" t="s">
        <v>8</v>
      </c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1</v>
      </c>
      <c r="N1" s="1"/>
      <c r="O1" s="1"/>
      <c r="P1" s="1"/>
      <c r="Q1" s="1"/>
      <c r="R1" s="1"/>
      <c r="S1" s="1"/>
      <c r="T1" s="1"/>
      <c r="U1" s="1"/>
      <c r="V1" s="1"/>
      <c r="W1" s="1"/>
      <c r="X1" s="1" t="s">
        <v>2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 t="s">
        <v>3</v>
      </c>
      <c r="AJ1" s="1"/>
      <c r="AK1" s="1"/>
      <c r="AL1" s="1"/>
      <c r="AM1" s="1"/>
      <c r="AN1" s="1"/>
      <c r="AO1" s="1"/>
      <c r="AP1" s="1"/>
      <c r="AQ1" s="1"/>
      <c r="AR1" s="1"/>
      <c r="AS1" s="1"/>
      <c r="AT1" s="1" t="s">
        <v>4</v>
      </c>
      <c r="AU1" s="1" t="s">
        <v>5</v>
      </c>
      <c r="AV1" s="1"/>
      <c r="AW1" s="1"/>
      <c r="AX1" s="1"/>
      <c r="AY1" s="1" t="s">
        <v>9</v>
      </c>
      <c r="AZ1" s="1" t="s">
        <v>10</v>
      </c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>
      <c r="A2" s="1" t="s">
        <v>7</v>
      </c>
      <c r="B2" s="1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0</v>
      </c>
      <c r="N2" s="1">
        <v>1</v>
      </c>
      <c r="O2" s="1">
        <v>2</v>
      </c>
      <c r="P2" s="1">
        <v>3</v>
      </c>
      <c r="Q2" s="1">
        <v>4</v>
      </c>
      <c r="R2" s="1">
        <v>5</v>
      </c>
      <c r="S2" s="1">
        <v>6</v>
      </c>
      <c r="T2" s="1">
        <v>7</v>
      </c>
      <c r="U2" s="1">
        <v>8</v>
      </c>
      <c r="V2" s="1">
        <v>9</v>
      </c>
      <c r="W2" s="1">
        <v>10</v>
      </c>
      <c r="X2" s="1">
        <v>0</v>
      </c>
      <c r="Y2" s="1">
        <v>1</v>
      </c>
      <c r="Z2" s="1">
        <v>2</v>
      </c>
      <c r="AA2" s="1">
        <v>3</v>
      </c>
      <c r="AB2" s="1">
        <v>4</v>
      </c>
      <c r="AC2" s="1">
        <v>5</v>
      </c>
      <c r="AD2" s="1">
        <v>6</v>
      </c>
      <c r="AE2" s="1">
        <v>7</v>
      </c>
      <c r="AF2" s="1">
        <v>8</v>
      </c>
      <c r="AG2" s="1">
        <v>9</v>
      </c>
      <c r="AH2" s="1">
        <v>10</v>
      </c>
      <c r="AI2" s="1">
        <v>0</v>
      </c>
      <c r="AJ2" s="1">
        <v>1</v>
      </c>
      <c r="AK2" s="1">
        <v>2</v>
      </c>
      <c r="AL2" s="1">
        <v>3</v>
      </c>
      <c r="AM2" s="1">
        <v>4</v>
      </c>
      <c r="AN2" s="1">
        <v>5</v>
      </c>
      <c r="AO2" s="1">
        <v>6</v>
      </c>
      <c r="AP2" s="1">
        <v>7</v>
      </c>
      <c r="AQ2" s="1">
        <v>8</v>
      </c>
      <c r="AR2" s="1">
        <v>9</v>
      </c>
      <c r="AS2" s="1">
        <v>10</v>
      </c>
      <c r="AT2" s="1"/>
      <c r="AU2" s="1"/>
      <c r="AV2" s="1"/>
      <c r="AW2" s="1"/>
      <c r="AX2" s="1"/>
      <c r="AY2" s="1"/>
      <c r="AZ2" s="1">
        <v>0</v>
      </c>
      <c r="BA2" s="1">
        <v>1</v>
      </c>
      <c r="BB2" s="1">
        <v>2</v>
      </c>
      <c r="BC2" s="1">
        <v>3</v>
      </c>
      <c r="BD2" s="1">
        <v>4</v>
      </c>
      <c r="BE2" s="1">
        <v>5</v>
      </c>
      <c r="BF2" s="1">
        <v>6</v>
      </c>
      <c r="BG2" s="1">
        <v>7</v>
      </c>
      <c r="BH2" s="1">
        <v>8</v>
      </c>
      <c r="BI2" s="1">
        <v>9</v>
      </c>
      <c r="BJ2" s="1">
        <v>10</v>
      </c>
    </row>
    <row r="3" spans="1:62">
      <c r="A3" s="1" t="s">
        <v>6</v>
      </c>
      <c r="B3" s="2">
        <v>22.500000000000004</v>
      </c>
      <c r="C3" s="2">
        <v>22.500000000000018</v>
      </c>
      <c r="D3" s="2">
        <v>22.500000000000004</v>
      </c>
      <c r="E3" s="2">
        <v>22.500000000000004</v>
      </c>
      <c r="F3" s="2">
        <v>22.500000000000007</v>
      </c>
      <c r="G3" s="2">
        <v>22.500000000000011</v>
      </c>
      <c r="H3" s="2">
        <v>22.500000000000007</v>
      </c>
      <c r="I3" s="2">
        <v>22.500000000000004</v>
      </c>
      <c r="J3" s="2">
        <v>22.500000000000004</v>
      </c>
      <c r="K3" s="2">
        <v>22.5</v>
      </c>
      <c r="L3" s="2">
        <v>22.500000000000004</v>
      </c>
      <c r="M3" s="2">
        <v>22.500000000000004</v>
      </c>
      <c r="N3" s="2">
        <v>0</v>
      </c>
      <c r="O3" s="2">
        <v>0</v>
      </c>
      <c r="P3" s="2">
        <v>0</v>
      </c>
      <c r="Q3" s="2">
        <v>0</v>
      </c>
      <c r="R3" s="2">
        <v>22.500000000000011</v>
      </c>
      <c r="S3" s="2">
        <v>22.500000000000007</v>
      </c>
      <c r="T3" s="2">
        <v>77.499999999999901</v>
      </c>
      <c r="U3" s="2">
        <v>47.500000000000007</v>
      </c>
      <c r="V3" s="2">
        <v>22.5</v>
      </c>
      <c r="W3" s="2">
        <v>22.500000000000004</v>
      </c>
      <c r="X3" s="2">
        <v>0</v>
      </c>
      <c r="Y3" s="2">
        <v>10.833333333333325</v>
      </c>
      <c r="Z3" s="2">
        <v>44.166666666666714</v>
      </c>
      <c r="AA3" s="2">
        <v>77.500000000000014</v>
      </c>
      <c r="AB3" s="2">
        <v>77.500000000000014</v>
      </c>
      <c r="AC3" s="2">
        <v>0</v>
      </c>
      <c r="AD3" s="2">
        <v>0</v>
      </c>
      <c r="AE3" s="2">
        <v>4.9999999999999138</v>
      </c>
      <c r="AF3" s="2">
        <v>0</v>
      </c>
      <c r="AG3" s="2">
        <v>0</v>
      </c>
      <c r="AH3" s="2">
        <v>0</v>
      </c>
      <c r="AI3" s="2">
        <v>0.98958333333333348</v>
      </c>
      <c r="AJ3" s="2">
        <v>1.0203703703703701</v>
      </c>
      <c r="AK3" s="2">
        <v>0.87523148148148144</v>
      </c>
      <c r="AL3" s="2">
        <v>0.55416666666666659</v>
      </c>
      <c r="AM3" s="2">
        <v>0.14513888888888871</v>
      </c>
      <c r="AN3" s="2">
        <v>0</v>
      </c>
      <c r="AO3" s="2">
        <v>0.11875000000000009</v>
      </c>
      <c r="AP3" s="2">
        <v>0.36944444444444452</v>
      </c>
      <c r="AQ3" s="2">
        <v>0.68611111111111134</v>
      </c>
      <c r="AR3" s="2">
        <v>0.87083333333333357</v>
      </c>
      <c r="AS3" s="2">
        <v>0.98958333333333348</v>
      </c>
      <c r="AT3" s="2">
        <v>22.500000000000004</v>
      </c>
      <c r="AU3" s="2">
        <v>7.7499999999999947</v>
      </c>
      <c r="AV3" s="1" t="s">
        <v>22</v>
      </c>
      <c r="AW3" s="1"/>
      <c r="AX3" s="1"/>
      <c r="AY3" s="1"/>
      <c r="AZ3" s="3">
        <v>0</v>
      </c>
      <c r="BA3" s="3">
        <f>100/3</f>
        <v>33.333333333333336</v>
      </c>
      <c r="BB3" s="3">
        <f>200/3</f>
        <v>66.666666666666671</v>
      </c>
      <c r="BC3" s="3">
        <v>100</v>
      </c>
      <c r="BD3" s="3">
        <v>100</v>
      </c>
      <c r="BE3" s="3">
        <v>0</v>
      </c>
      <c r="BF3" s="3">
        <v>0</v>
      </c>
      <c r="BG3" s="3">
        <v>-50</v>
      </c>
      <c r="BH3" s="3">
        <v>-25</v>
      </c>
      <c r="BI3" s="3">
        <v>0</v>
      </c>
      <c r="BJ3" s="3">
        <v>0</v>
      </c>
    </row>
    <row r="4" spans="1:62">
      <c r="A4" s="1" t="s">
        <v>21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>
        <v>10</v>
      </c>
      <c r="AU4" s="5">
        <v>10</v>
      </c>
      <c r="AV4" s="4">
        <f>SUMPRODUCT(B$3:AU$3,B4:AU4)</f>
        <v>302.5</v>
      </c>
      <c r="AW4" s="1"/>
      <c r="AX4" s="1"/>
      <c r="AY4" s="1" t="s">
        <v>9</v>
      </c>
      <c r="AZ4" s="1" t="s">
        <v>11</v>
      </c>
      <c r="BA4" s="1" t="s">
        <v>12</v>
      </c>
      <c r="BB4" s="1" t="s">
        <v>13</v>
      </c>
      <c r="BC4" s="1" t="s">
        <v>14</v>
      </c>
      <c r="BD4" s="1" t="s">
        <v>15</v>
      </c>
      <c r="BE4" s="1"/>
      <c r="BF4" s="1"/>
      <c r="BG4" s="1"/>
      <c r="BH4" s="1"/>
      <c r="BI4" s="1"/>
      <c r="BJ4" s="1"/>
    </row>
    <row r="5" spans="1:6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 t="s">
        <v>17</v>
      </c>
      <c r="AW5" s="1"/>
      <c r="AX5" s="1" t="s">
        <v>18</v>
      </c>
      <c r="AY5" s="1"/>
      <c r="AZ5" s="3">
        <v>10</v>
      </c>
      <c r="BA5" s="3">
        <v>0.95</v>
      </c>
      <c r="BB5" s="3">
        <v>20</v>
      </c>
      <c r="BC5" s="3">
        <v>200</v>
      </c>
      <c r="BD5" s="3">
        <f>BC5/BB5</f>
        <v>10</v>
      </c>
      <c r="BE5" s="1"/>
      <c r="BF5" s="1"/>
      <c r="BG5" s="1"/>
      <c r="BH5" s="1"/>
      <c r="BI5" s="1"/>
      <c r="BJ5" s="1"/>
    </row>
    <row r="6" spans="1:62">
      <c r="A6" s="1" t="s">
        <v>16</v>
      </c>
      <c r="B6" s="1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>
        <v>-1</v>
      </c>
      <c r="AU6" s="1"/>
      <c r="AV6" s="1">
        <f>SUMPRODUCT(B$3:AU$3,B6:AU6)</f>
        <v>0</v>
      </c>
      <c r="AW6" s="1" t="s">
        <v>19</v>
      </c>
      <c r="AX6" s="1">
        <v>0</v>
      </c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>
      <c r="A7" s="1"/>
      <c r="B7" s="1"/>
      <c r="C7" s="1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>
        <v>-1</v>
      </c>
      <c r="AU7" s="1"/>
      <c r="AV7" s="1">
        <f t="shared" ref="AV7:AV16" si="0">SUMPRODUCT(B$3:AU$3,B7:AU7)</f>
        <v>1.4210854715202004E-14</v>
      </c>
      <c r="AW7" s="1" t="s">
        <v>19</v>
      </c>
      <c r="AX7" s="1">
        <v>0</v>
      </c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>
      <c r="A8" s="1"/>
      <c r="B8" s="1"/>
      <c r="C8" s="1"/>
      <c r="D8" s="1">
        <v>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>
        <v>-1</v>
      </c>
      <c r="AU8" s="1"/>
      <c r="AV8" s="1">
        <f t="shared" si="0"/>
        <v>0</v>
      </c>
      <c r="AW8" s="1" t="s">
        <v>19</v>
      </c>
      <c r="AX8" s="1">
        <v>0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>
      <c r="A9" s="1"/>
      <c r="B9" s="1"/>
      <c r="C9" s="1"/>
      <c r="D9" s="1"/>
      <c r="E9" s="1">
        <v>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>
        <v>-1</v>
      </c>
      <c r="AU9" s="1"/>
      <c r="AV9" s="1">
        <f>SUMPRODUCT(B$3:AU$3,B9:AU9)</f>
        <v>0</v>
      </c>
      <c r="AW9" s="1" t="s">
        <v>19</v>
      </c>
      <c r="AX9" s="1">
        <v>0</v>
      </c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>
      <c r="A10" s="1"/>
      <c r="B10" s="1"/>
      <c r="C10" s="1"/>
      <c r="D10" s="1"/>
      <c r="E10" s="1"/>
      <c r="F10" s="1">
        <v>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>
        <v>-1</v>
      </c>
      <c r="AU10" s="1"/>
      <c r="AV10" s="1">
        <f t="shared" si="0"/>
        <v>3.5527136788005009E-15</v>
      </c>
      <c r="AW10" s="1" t="s">
        <v>19</v>
      </c>
      <c r="AX10" s="1">
        <v>0</v>
      </c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>
      <c r="A11" s="1"/>
      <c r="B11" s="1"/>
      <c r="C11" s="1"/>
      <c r="D11" s="1"/>
      <c r="E11" s="1"/>
      <c r="F11" s="1"/>
      <c r="G11" s="1">
        <v>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>
        <v>-1</v>
      </c>
      <c r="AU11" s="1"/>
      <c r="AV11" s="1">
        <f t="shared" si="0"/>
        <v>7.1054273576010019E-15</v>
      </c>
      <c r="AW11" s="1" t="s">
        <v>19</v>
      </c>
      <c r="AX11" s="1">
        <v>0</v>
      </c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>
      <c r="A12" s="1"/>
      <c r="B12" s="1"/>
      <c r="C12" s="1"/>
      <c r="D12" s="1"/>
      <c r="E12" s="1"/>
      <c r="F12" s="1"/>
      <c r="G12" s="1"/>
      <c r="H12" s="1">
        <v>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>
        <v>-1</v>
      </c>
      <c r="AU12" s="1"/>
      <c r="AV12" s="1">
        <f t="shared" si="0"/>
        <v>3.5527136788005009E-15</v>
      </c>
      <c r="AW12" s="1" t="s">
        <v>19</v>
      </c>
      <c r="AX12" s="1">
        <v>0</v>
      </c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>
      <c r="A13" s="1"/>
      <c r="B13" s="1"/>
      <c r="C13" s="1"/>
      <c r="D13" s="1"/>
      <c r="E13" s="1"/>
      <c r="F13" s="1"/>
      <c r="G13" s="1"/>
      <c r="H13" s="1"/>
      <c r="I13" s="1">
        <v>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>
        <v>-1</v>
      </c>
      <c r="AU13" s="1"/>
      <c r="AV13" s="1">
        <f t="shared" si="0"/>
        <v>0</v>
      </c>
      <c r="AW13" s="1" t="s">
        <v>19</v>
      </c>
      <c r="AX13" s="1">
        <v>0</v>
      </c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>
      <c r="A14" s="1"/>
      <c r="B14" s="1"/>
      <c r="C14" s="1"/>
      <c r="D14" s="1"/>
      <c r="E14" s="1"/>
      <c r="F14" s="1"/>
      <c r="G14" s="1"/>
      <c r="H14" s="1"/>
      <c r="I14" s="1"/>
      <c r="J14" s="1">
        <v>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>
        <v>-1</v>
      </c>
      <c r="AU14" s="1"/>
      <c r="AV14" s="1">
        <f t="shared" si="0"/>
        <v>0</v>
      </c>
      <c r="AW14" s="1" t="s">
        <v>19</v>
      </c>
      <c r="AX14" s="1">
        <v>0</v>
      </c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>
      <c r="A15" s="1"/>
      <c r="B15" s="1"/>
      <c r="C15" s="1"/>
      <c r="D15" s="1"/>
      <c r="E15" s="1"/>
      <c r="F15" s="1"/>
      <c r="G15" s="1"/>
      <c r="H15" s="1"/>
      <c r="I15" s="1"/>
      <c r="J15" s="1"/>
      <c r="K15" s="1">
        <v>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>
        <v>-1</v>
      </c>
      <c r="AU15" s="1"/>
      <c r="AV15" s="1">
        <f t="shared" si="0"/>
        <v>-3.5527136788005009E-15</v>
      </c>
      <c r="AW15" s="1" t="s">
        <v>19</v>
      </c>
      <c r="AX15" s="1">
        <v>0</v>
      </c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>
        <v>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>
        <v>-1</v>
      </c>
      <c r="AU16" s="1"/>
      <c r="AV16" s="1">
        <f t="shared" si="0"/>
        <v>0</v>
      </c>
      <c r="AW16" s="1" t="s">
        <v>19</v>
      </c>
      <c r="AX16" s="1">
        <v>0</v>
      </c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>
        <v>1</v>
      </c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>
        <v>-1</v>
      </c>
      <c r="AV17" s="1">
        <f>SUMPRODUCT(B$3:AU$3,B17:AU17)</f>
        <v>-6.7604166666666607</v>
      </c>
      <c r="AW17" s="1" t="s">
        <v>19</v>
      </c>
      <c r="AX17" s="1">
        <v>0</v>
      </c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>
        <v>1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>
        <v>-1</v>
      </c>
      <c r="AV18" s="1">
        <f>SUMPRODUCT(B$3:AU$3,B18:AU18)</f>
        <v>-6.7296296296296241</v>
      </c>
      <c r="AW18" s="1" t="s">
        <v>19</v>
      </c>
      <c r="AX18" s="1">
        <v>0</v>
      </c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>
        <v>1</v>
      </c>
      <c r="AL19" s="1"/>
      <c r="AM19" s="1"/>
      <c r="AN19" s="1"/>
      <c r="AO19" s="1"/>
      <c r="AP19" s="1"/>
      <c r="AQ19" s="1"/>
      <c r="AR19" s="1"/>
      <c r="AS19" s="1"/>
      <c r="AT19" s="1"/>
      <c r="AU19" s="1">
        <v>-1</v>
      </c>
      <c r="AV19" s="1">
        <f t="shared" ref="AV19:AV49" si="1">SUMPRODUCT(B$3:AU$3,B19:AU19)</f>
        <v>-6.874768518518513</v>
      </c>
      <c r="AW19" s="1" t="s">
        <v>19</v>
      </c>
      <c r="AX19" s="1">
        <v>0</v>
      </c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>
        <v>1</v>
      </c>
      <c r="AM20" s="1"/>
      <c r="AN20" s="1"/>
      <c r="AO20" s="1"/>
      <c r="AP20" s="1"/>
      <c r="AQ20" s="1"/>
      <c r="AR20" s="1"/>
      <c r="AS20" s="1"/>
      <c r="AT20" s="1"/>
      <c r="AU20" s="1">
        <v>-1</v>
      </c>
      <c r="AV20" s="1">
        <f t="shared" si="1"/>
        <v>-7.1958333333333284</v>
      </c>
      <c r="AW20" s="1" t="s">
        <v>19</v>
      </c>
      <c r="AX20" s="1">
        <v>0</v>
      </c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>
        <v>1</v>
      </c>
      <c r="AN21" s="1"/>
      <c r="AO21" s="1"/>
      <c r="AP21" s="1"/>
      <c r="AQ21" s="1"/>
      <c r="AR21" s="1"/>
      <c r="AS21" s="1"/>
      <c r="AT21" s="1"/>
      <c r="AU21" s="1">
        <v>-1</v>
      </c>
      <c r="AV21" s="1">
        <f t="shared" si="1"/>
        <v>-7.6048611111111057</v>
      </c>
      <c r="AW21" s="1" t="s">
        <v>19</v>
      </c>
      <c r="AX21" s="1">
        <v>0</v>
      </c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>
        <v>1</v>
      </c>
      <c r="AO22" s="1"/>
      <c r="AP22" s="1"/>
      <c r="AQ22" s="1"/>
      <c r="AR22" s="1"/>
      <c r="AS22" s="1"/>
      <c r="AT22" s="1"/>
      <c r="AU22" s="1">
        <v>-1</v>
      </c>
      <c r="AV22" s="1">
        <f t="shared" si="1"/>
        <v>-7.7499999999999947</v>
      </c>
      <c r="AW22" s="1" t="s">
        <v>19</v>
      </c>
      <c r="AX22" s="1">
        <v>0</v>
      </c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>
        <v>1</v>
      </c>
      <c r="AP23" s="1"/>
      <c r="AQ23" s="1"/>
      <c r="AR23" s="1"/>
      <c r="AS23" s="1"/>
      <c r="AT23" s="1"/>
      <c r="AU23" s="1">
        <v>-1</v>
      </c>
      <c r="AV23" s="1">
        <f t="shared" si="1"/>
        <v>-7.6312499999999943</v>
      </c>
      <c r="AW23" s="1" t="s">
        <v>19</v>
      </c>
      <c r="AX23" s="1">
        <v>0</v>
      </c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>
        <v>1</v>
      </c>
      <c r="AQ24" s="1"/>
      <c r="AR24" s="1"/>
      <c r="AS24" s="1"/>
      <c r="AT24" s="1"/>
      <c r="AU24" s="1">
        <v>-1</v>
      </c>
      <c r="AV24" s="1">
        <f t="shared" si="1"/>
        <v>-7.3805555555555502</v>
      </c>
      <c r="AW24" s="1" t="s">
        <v>19</v>
      </c>
      <c r="AX24" s="1">
        <v>0</v>
      </c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>
        <v>1</v>
      </c>
      <c r="AR25" s="1"/>
      <c r="AS25" s="1"/>
      <c r="AT25" s="1"/>
      <c r="AU25" s="1">
        <v>-1</v>
      </c>
      <c r="AV25" s="1">
        <f t="shared" si="1"/>
        <v>-7.0638888888888829</v>
      </c>
      <c r="AW25" s="1" t="s">
        <v>19</v>
      </c>
      <c r="AX25" s="1">
        <v>0</v>
      </c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>
        <v>1</v>
      </c>
      <c r="AS26" s="1"/>
      <c r="AT26" s="1"/>
      <c r="AU26" s="1">
        <v>-1</v>
      </c>
      <c r="AV26" s="1">
        <f t="shared" si="1"/>
        <v>-6.8791666666666611</v>
      </c>
      <c r="AW26" s="1" t="s">
        <v>19</v>
      </c>
      <c r="AX26" s="1">
        <v>0</v>
      </c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>
        <v>1</v>
      </c>
      <c r="AT27" s="1"/>
      <c r="AU27" s="1">
        <v>-1</v>
      </c>
      <c r="AV27" s="1">
        <f t="shared" si="1"/>
        <v>-6.7604166666666607</v>
      </c>
      <c r="AW27" s="1" t="s">
        <v>19</v>
      </c>
      <c r="AX27" s="1">
        <v>0</v>
      </c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>
        <v>1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>
        <f>-$AZ$5</f>
        <v>-10</v>
      </c>
      <c r="AV28" s="1">
        <f t="shared" si="1"/>
        <v>-54.999999999999943</v>
      </c>
      <c r="AW28" s="1" t="s">
        <v>19</v>
      </c>
      <c r="AX28" s="1">
        <v>0</v>
      </c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>
        <v>1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>
        <f t="shared" ref="AU29:AU44" si="2">-$AZ$5</f>
        <v>-10</v>
      </c>
      <c r="AV29" s="1">
        <f t="shared" si="1"/>
        <v>-77.499999999999943</v>
      </c>
      <c r="AW29" s="1" t="s">
        <v>19</v>
      </c>
      <c r="AX29" s="1">
        <v>0</v>
      </c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v>1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>
        <f t="shared" si="2"/>
        <v>-10</v>
      </c>
      <c r="AV30" s="1">
        <f t="shared" si="1"/>
        <v>-77.499999999999943</v>
      </c>
      <c r="AW30" s="1" t="s">
        <v>19</v>
      </c>
      <c r="AX30" s="1">
        <v>0</v>
      </c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v>1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>
        <f t="shared" si="2"/>
        <v>-10</v>
      </c>
      <c r="AV31" s="1">
        <f t="shared" si="1"/>
        <v>-77.499999999999943</v>
      </c>
      <c r="AW31" s="1" t="s">
        <v>19</v>
      </c>
      <c r="AX31" s="1">
        <v>0</v>
      </c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>
        <v>1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>
        <f t="shared" si="2"/>
        <v>-10</v>
      </c>
      <c r="AV32" s="1">
        <f t="shared" si="1"/>
        <v>-77.499999999999943</v>
      </c>
      <c r="AW32" s="1" t="s">
        <v>19</v>
      </c>
      <c r="AX32" s="1">
        <v>0</v>
      </c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>
        <v>1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>
        <f t="shared" si="2"/>
        <v>-10</v>
      </c>
      <c r="AV33" s="1">
        <f t="shared" si="1"/>
        <v>-54.999999999999929</v>
      </c>
      <c r="AW33" s="1" t="s">
        <v>19</v>
      </c>
      <c r="AX33" s="1">
        <v>0</v>
      </c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>
        <v>1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>
        <f t="shared" si="2"/>
        <v>-10</v>
      </c>
      <c r="AV34" s="1">
        <f t="shared" si="1"/>
        <v>-54.999999999999936</v>
      </c>
      <c r="AW34" s="1" t="s">
        <v>19</v>
      </c>
      <c r="AX34" s="1">
        <v>0</v>
      </c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>
        <v>1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>
        <f t="shared" si="2"/>
        <v>-10</v>
      </c>
      <c r="AV35" s="1">
        <f t="shared" si="1"/>
        <v>-4.2632564145606011E-14</v>
      </c>
      <c r="AW35" s="1" t="s">
        <v>19</v>
      </c>
      <c r="AX35" s="1">
        <v>0</v>
      </c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>
        <v>1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>
        <f t="shared" si="2"/>
        <v>-10</v>
      </c>
      <c r="AV36" s="1">
        <f t="shared" si="1"/>
        <v>-29.999999999999936</v>
      </c>
      <c r="AW36" s="1" t="s">
        <v>19</v>
      </c>
      <c r="AX36" s="1">
        <v>0</v>
      </c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>
        <v>1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>
        <f t="shared" si="2"/>
        <v>-10</v>
      </c>
      <c r="AV37" s="1">
        <f t="shared" si="1"/>
        <v>-54.999999999999943</v>
      </c>
      <c r="AW37" s="1" t="s">
        <v>19</v>
      </c>
      <c r="AX37" s="1">
        <v>0</v>
      </c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>
        <v>1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>
        <f t="shared" si="2"/>
        <v>-10</v>
      </c>
      <c r="AV38" s="1">
        <f t="shared" si="1"/>
        <v>-54.999999999999943</v>
      </c>
      <c r="AW38" s="1" t="s">
        <v>19</v>
      </c>
      <c r="AX38" s="1">
        <v>0</v>
      </c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>
        <v>1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>
        <f t="shared" si="2"/>
        <v>-10</v>
      </c>
      <c r="AV39" s="1">
        <f t="shared" si="1"/>
        <v>-77.499999999999943</v>
      </c>
      <c r="AW39" s="1" t="s">
        <v>19</v>
      </c>
      <c r="AX39" s="1">
        <v>0</v>
      </c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v>1</v>
      </c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>
        <f t="shared" si="2"/>
        <v>-10</v>
      </c>
      <c r="AV40" s="1">
        <f t="shared" si="1"/>
        <v>-66.666666666666615</v>
      </c>
      <c r="AW40" s="1" t="s">
        <v>19</v>
      </c>
      <c r="AX40" s="1">
        <v>0</v>
      </c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>
        <v>1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>
        <f t="shared" si="2"/>
        <v>-10</v>
      </c>
      <c r="AV41" s="1">
        <f t="shared" si="1"/>
        <v>-33.333333333333229</v>
      </c>
      <c r="AW41" s="1" t="s">
        <v>19</v>
      </c>
      <c r="AX41" s="1">
        <v>0</v>
      </c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>
        <v>1</v>
      </c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>
        <f t="shared" si="2"/>
        <v>-10</v>
      </c>
      <c r="AV42" s="1">
        <f t="shared" si="1"/>
        <v>7.1054273576010019E-14</v>
      </c>
      <c r="AW42" s="1" t="s">
        <v>19</v>
      </c>
      <c r="AX42" s="1">
        <v>0</v>
      </c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>
        <v>1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>
        <f t="shared" si="2"/>
        <v>-10</v>
      </c>
      <c r="AV43" s="1">
        <f t="shared" si="1"/>
        <v>7.1054273576010019E-14</v>
      </c>
      <c r="AW43" s="1" t="s">
        <v>19</v>
      </c>
      <c r="AX43" s="1">
        <v>0</v>
      </c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>
        <v>1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>
        <f t="shared" si="2"/>
        <v>-10</v>
      </c>
      <c r="AV44" s="1">
        <f t="shared" si="1"/>
        <v>-77.499999999999943</v>
      </c>
      <c r="AW44" s="1" t="s">
        <v>19</v>
      </c>
      <c r="AX44" s="1">
        <v>0</v>
      </c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>
        <v>1</v>
      </c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>
        <f>-$AZ$5</f>
        <v>-10</v>
      </c>
      <c r="AV45" s="1">
        <f t="shared" si="1"/>
        <v>-77.499999999999943</v>
      </c>
      <c r="AW45" s="1" t="s">
        <v>19</v>
      </c>
      <c r="AX45" s="1">
        <v>0</v>
      </c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>
        <v>1</v>
      </c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>
        <f>-$AZ$5</f>
        <v>-10</v>
      </c>
      <c r="AV46" s="1">
        <f t="shared" si="1"/>
        <v>-72.500000000000028</v>
      </c>
      <c r="AW46" s="1" t="s">
        <v>19</v>
      </c>
      <c r="AX46" s="1">
        <v>0</v>
      </c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>
        <v>1</v>
      </c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>
        <f>-$AZ$5</f>
        <v>-10</v>
      </c>
      <c r="AV47" s="1">
        <f t="shared" si="1"/>
        <v>-77.499999999999943</v>
      </c>
      <c r="AW47" s="1" t="s">
        <v>19</v>
      </c>
      <c r="AX47" s="1">
        <v>0</v>
      </c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>
        <v>1</v>
      </c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>
        <f>-$AZ$5</f>
        <v>-10</v>
      </c>
      <c r="AV48" s="1">
        <f t="shared" si="1"/>
        <v>-77.499999999999943</v>
      </c>
      <c r="AW48" s="1" t="s">
        <v>19</v>
      </c>
      <c r="AX48" s="1">
        <v>0</v>
      </c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>
        <v>1</v>
      </c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>
        <f>-$AZ$5</f>
        <v>-10</v>
      </c>
      <c r="AV49" s="1">
        <f t="shared" si="1"/>
        <v>-77.499999999999943</v>
      </c>
      <c r="AW49" s="1" t="s">
        <v>19</v>
      </c>
      <c r="AX49" s="1">
        <v>0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>
        <f>-$BA$5*$BB$5/2/3600</f>
        <v>-2.638888888888889E-3</v>
      </c>
      <c r="N50" s="1">
        <f>-$BA$5*$BB$5/2/3600</f>
        <v>-2.638888888888889E-3</v>
      </c>
      <c r="O50" s="1"/>
      <c r="P50" s="1"/>
      <c r="Q50" s="1"/>
      <c r="R50" s="1"/>
      <c r="S50" s="1"/>
      <c r="T50" s="1"/>
      <c r="U50" s="1"/>
      <c r="V50" s="1"/>
      <c r="W50" s="1"/>
      <c r="X50" s="1">
        <f>$BA$5*$BB$5/2/3600</f>
        <v>2.638888888888889E-3</v>
      </c>
      <c r="Y50" s="1">
        <f>$BA$5*$BB$5/2/3600</f>
        <v>2.638888888888889E-3</v>
      </c>
      <c r="Z50" s="1"/>
      <c r="AA50" s="1"/>
      <c r="AB50" s="1"/>
      <c r="AC50" s="1"/>
      <c r="AD50" s="1"/>
      <c r="AE50" s="1"/>
      <c r="AF50" s="1"/>
      <c r="AG50" s="1"/>
      <c r="AH50" s="1"/>
      <c r="AI50" s="1">
        <v>-1</v>
      </c>
      <c r="AJ50" s="1">
        <v>1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>
        <f t="shared" ref="AV50:AV59" si="3">SUMPRODUCT(B$3:AU$3,B50:AU50)</f>
        <v>-4.4408920985006262E-16</v>
      </c>
      <c r="AW50" s="1" t="s">
        <v>20</v>
      </c>
      <c r="AX50" s="1">
        <v>0</v>
      </c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>
        <f>-$BA$5*$BB$5/2/3600</f>
        <v>-2.638888888888889E-3</v>
      </c>
      <c r="O51" s="1">
        <f>-$BA$5*$BB$5/2/3600</f>
        <v>-2.638888888888889E-3</v>
      </c>
      <c r="P51" s="1"/>
      <c r="Q51" s="1"/>
      <c r="R51" s="1"/>
      <c r="S51" s="1"/>
      <c r="T51" s="1"/>
      <c r="U51" s="1"/>
      <c r="V51" s="1"/>
      <c r="W51" s="1"/>
      <c r="X51" s="1"/>
      <c r="Y51" s="1">
        <f>$BA$5*$BB$5/2/3600</f>
        <v>2.638888888888889E-3</v>
      </c>
      <c r="Z51" s="1">
        <f>$BA$5*$BB$5/2/3600</f>
        <v>2.638888888888889E-3</v>
      </c>
      <c r="AA51" s="1"/>
      <c r="AB51" s="1"/>
      <c r="AC51" s="1"/>
      <c r="AD51" s="1"/>
      <c r="AE51" s="1"/>
      <c r="AF51" s="1"/>
      <c r="AG51" s="1"/>
      <c r="AH51" s="1"/>
      <c r="AI51" s="1"/>
      <c r="AJ51" s="1">
        <v>-1</v>
      </c>
      <c r="AK51" s="1">
        <v>1</v>
      </c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>
        <f t="shared" si="3"/>
        <v>3.3306690738754696E-16</v>
      </c>
      <c r="AW51" s="1" t="s">
        <v>20</v>
      </c>
      <c r="AX51" s="1">
        <v>0</v>
      </c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>
        <f>-$BA$5*$BB$5/2/3600</f>
        <v>-2.638888888888889E-3</v>
      </c>
      <c r="P52" s="1">
        <f>-$BA$5*$BB$5/2/3600</f>
        <v>-2.638888888888889E-3</v>
      </c>
      <c r="Q52" s="1"/>
      <c r="R52" s="1"/>
      <c r="S52" s="1"/>
      <c r="T52" s="1"/>
      <c r="U52" s="1"/>
      <c r="V52" s="1"/>
      <c r="W52" s="1"/>
      <c r="X52" s="1"/>
      <c r="Y52" s="1"/>
      <c r="Z52" s="1">
        <f>$BA$5*$BB$5/2/3600</f>
        <v>2.638888888888889E-3</v>
      </c>
      <c r="AA52" s="1">
        <f>$BA$5*$BB$5/2/3600</f>
        <v>2.638888888888889E-3</v>
      </c>
      <c r="AB52" s="1"/>
      <c r="AC52" s="1"/>
      <c r="AD52" s="1"/>
      <c r="AE52" s="1"/>
      <c r="AF52" s="1"/>
      <c r="AG52" s="1"/>
      <c r="AH52" s="1"/>
      <c r="AI52" s="1"/>
      <c r="AJ52" s="1"/>
      <c r="AK52" s="1">
        <v>-1</v>
      </c>
      <c r="AL52" s="1">
        <v>1</v>
      </c>
      <c r="AM52" s="1"/>
      <c r="AN52" s="1"/>
      <c r="AO52" s="1"/>
      <c r="AP52" s="1"/>
      <c r="AQ52" s="1"/>
      <c r="AR52" s="1"/>
      <c r="AS52" s="1"/>
      <c r="AT52" s="1"/>
      <c r="AU52" s="1"/>
      <c r="AV52" s="1">
        <f t="shared" si="3"/>
        <v>1.1102230246251565E-16</v>
      </c>
      <c r="AW52" s="1" t="s">
        <v>20</v>
      </c>
      <c r="AX52" s="1">
        <v>0</v>
      </c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>
        <f>-$BA$5*$BB$5/2/3600</f>
        <v>-2.638888888888889E-3</v>
      </c>
      <c r="Q53" s="1">
        <f>-$BA$5*$BB$5/2/3600</f>
        <v>-2.638888888888889E-3</v>
      </c>
      <c r="R53" s="1"/>
      <c r="S53" s="1"/>
      <c r="T53" s="1"/>
      <c r="U53" s="1"/>
      <c r="V53" s="1"/>
      <c r="W53" s="1"/>
      <c r="X53" s="1"/>
      <c r="Y53" s="1"/>
      <c r="Z53" s="1"/>
      <c r="AA53" s="1">
        <f>$BA$5*$BB$5/2/3600</f>
        <v>2.638888888888889E-3</v>
      </c>
      <c r="AB53" s="1">
        <f>$BA$5*$BB$5/2/3600</f>
        <v>2.638888888888889E-3</v>
      </c>
      <c r="AC53" s="1"/>
      <c r="AD53" s="1"/>
      <c r="AE53" s="1"/>
      <c r="AF53" s="1"/>
      <c r="AG53" s="1"/>
      <c r="AH53" s="1"/>
      <c r="AI53" s="1"/>
      <c r="AJ53" s="1"/>
      <c r="AK53" s="1"/>
      <c r="AL53" s="1">
        <v>-1</v>
      </c>
      <c r="AM53" s="1">
        <v>1</v>
      </c>
      <c r="AN53" s="1"/>
      <c r="AO53" s="1"/>
      <c r="AP53" s="1"/>
      <c r="AQ53" s="1"/>
      <c r="AR53" s="1"/>
      <c r="AS53" s="1"/>
      <c r="AT53" s="1"/>
      <c r="AU53" s="1"/>
      <c r="AV53" s="1">
        <f t="shared" si="3"/>
        <v>0</v>
      </c>
      <c r="AW53" s="1" t="s">
        <v>20</v>
      </c>
      <c r="AX53" s="1">
        <v>0</v>
      </c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>
        <f>-$BA$5*$BB$5/2/3600</f>
        <v>-2.638888888888889E-3</v>
      </c>
      <c r="R54" s="1">
        <f>-$BA$5*$BB$5/2/3600</f>
        <v>-2.638888888888889E-3</v>
      </c>
      <c r="S54" s="1"/>
      <c r="T54" s="1"/>
      <c r="U54" s="1"/>
      <c r="V54" s="1"/>
      <c r="W54" s="1"/>
      <c r="X54" s="1"/>
      <c r="Y54" s="1"/>
      <c r="Z54" s="1"/>
      <c r="AA54" s="1"/>
      <c r="AB54" s="1">
        <f>$BA$5*$BB$5/2/3600</f>
        <v>2.638888888888889E-3</v>
      </c>
      <c r="AC54" s="1">
        <f>$BA$5*$BB$5/2/3600</f>
        <v>2.638888888888889E-3</v>
      </c>
      <c r="AD54" s="1"/>
      <c r="AE54" s="1"/>
      <c r="AF54" s="1"/>
      <c r="AG54" s="1"/>
      <c r="AH54" s="1"/>
      <c r="AI54" s="1"/>
      <c r="AJ54" s="1"/>
      <c r="AK54" s="1"/>
      <c r="AL54" s="1"/>
      <c r="AM54" s="1">
        <v>-1</v>
      </c>
      <c r="AN54" s="1">
        <v>1</v>
      </c>
      <c r="AO54" s="1"/>
      <c r="AP54" s="1"/>
      <c r="AQ54" s="1"/>
      <c r="AR54" s="1"/>
      <c r="AS54" s="1"/>
      <c r="AT54" s="1"/>
      <c r="AU54" s="1"/>
      <c r="AV54" s="1">
        <f t="shared" si="3"/>
        <v>1.9428902930940239E-16</v>
      </c>
      <c r="AW54" s="1" t="s">
        <v>20</v>
      </c>
      <c r="AX54" s="1">
        <v>0</v>
      </c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>
        <f>-$BA$5*$BB$5/2/3600</f>
        <v>-2.638888888888889E-3</v>
      </c>
      <c r="S55" s="1">
        <f>-$BA$5*$BB$5/2/3600</f>
        <v>-2.638888888888889E-3</v>
      </c>
      <c r="T55" s="1"/>
      <c r="U55" s="1"/>
      <c r="V55" s="1"/>
      <c r="W55" s="1"/>
      <c r="X55" s="1"/>
      <c r="Y55" s="1"/>
      <c r="Z55" s="1"/>
      <c r="AA55" s="1"/>
      <c r="AB55" s="1"/>
      <c r="AC55" s="1">
        <f>$BA$5*$BB$5/2/3600</f>
        <v>2.638888888888889E-3</v>
      </c>
      <c r="AD55" s="1">
        <f>$BA$5*$BB$5/2/3600</f>
        <v>2.638888888888889E-3</v>
      </c>
      <c r="AE55" s="1"/>
      <c r="AF55" s="1"/>
      <c r="AG55" s="1"/>
      <c r="AH55" s="1"/>
      <c r="AI55" s="1"/>
      <c r="AJ55" s="1"/>
      <c r="AK55" s="1"/>
      <c r="AL55" s="1"/>
      <c r="AM55" s="1"/>
      <c r="AN55" s="1">
        <v>-1</v>
      </c>
      <c r="AO55" s="1">
        <v>1</v>
      </c>
      <c r="AP55" s="1"/>
      <c r="AQ55" s="1"/>
      <c r="AR55" s="1"/>
      <c r="AS55" s="1"/>
      <c r="AT55" s="1"/>
      <c r="AU55" s="1"/>
      <c r="AV55" s="1">
        <f t="shared" si="3"/>
        <v>4.163336342344337E-17</v>
      </c>
      <c r="AW55" s="1" t="s">
        <v>20</v>
      </c>
      <c r="AX55" s="1">
        <v>0</v>
      </c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>
        <f>-$BA$5*$BB$5/2/3600</f>
        <v>-2.638888888888889E-3</v>
      </c>
      <c r="T56" s="1">
        <f>-$BA$5*$BB$5/2/3600</f>
        <v>-2.638888888888889E-3</v>
      </c>
      <c r="U56" s="1"/>
      <c r="V56" s="1"/>
      <c r="W56" s="1"/>
      <c r="X56" s="1"/>
      <c r="Y56" s="1"/>
      <c r="Z56" s="1"/>
      <c r="AA56" s="1"/>
      <c r="AB56" s="1"/>
      <c r="AC56" s="1"/>
      <c r="AD56" s="1">
        <f>$BA$5*$BB$5/2/3600</f>
        <v>2.638888888888889E-3</v>
      </c>
      <c r="AE56" s="1">
        <f>$BA$5*$BB$5/2/3600</f>
        <v>2.638888888888889E-3</v>
      </c>
      <c r="AF56" s="1"/>
      <c r="AG56" s="1"/>
      <c r="AH56" s="1"/>
      <c r="AI56" s="1"/>
      <c r="AJ56" s="1"/>
      <c r="AK56" s="1"/>
      <c r="AL56" s="1"/>
      <c r="AM56" s="1"/>
      <c r="AN56" s="1"/>
      <c r="AO56" s="1">
        <v>-1</v>
      </c>
      <c r="AP56" s="1">
        <v>1</v>
      </c>
      <c r="AQ56" s="1"/>
      <c r="AR56" s="1"/>
      <c r="AS56" s="1"/>
      <c r="AT56" s="1"/>
      <c r="AU56" s="1"/>
      <c r="AV56" s="1">
        <f t="shared" si="3"/>
        <v>0</v>
      </c>
      <c r="AW56" s="1" t="s">
        <v>20</v>
      </c>
      <c r="AX56" s="1">
        <v>0</v>
      </c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>
        <f>-$BA$5*$BB$5/2/3600</f>
        <v>-2.638888888888889E-3</v>
      </c>
      <c r="U57" s="1">
        <f>-$BA$5*$BB$5/2/3600</f>
        <v>-2.638888888888889E-3</v>
      </c>
      <c r="V57" s="1"/>
      <c r="W57" s="1"/>
      <c r="X57" s="1"/>
      <c r="Y57" s="1"/>
      <c r="Z57" s="1"/>
      <c r="AA57" s="1"/>
      <c r="AB57" s="1"/>
      <c r="AC57" s="1"/>
      <c r="AD57" s="1"/>
      <c r="AE57" s="1">
        <f>$BA$5*$BB$5/2/3600</f>
        <v>2.638888888888889E-3</v>
      </c>
      <c r="AF57" s="1">
        <f>$BA$5*$BB$5/2/3600</f>
        <v>2.638888888888889E-3</v>
      </c>
      <c r="AG57" s="1"/>
      <c r="AH57" s="1"/>
      <c r="AI57" s="1"/>
      <c r="AJ57" s="1"/>
      <c r="AK57" s="1"/>
      <c r="AL57" s="1"/>
      <c r="AM57" s="1"/>
      <c r="AN57" s="1"/>
      <c r="AO57" s="1"/>
      <c r="AP57" s="1">
        <v>-1</v>
      </c>
      <c r="AQ57" s="1">
        <v>1</v>
      </c>
      <c r="AR57" s="1"/>
      <c r="AS57" s="1"/>
      <c r="AT57" s="1"/>
      <c r="AU57" s="1"/>
      <c r="AV57" s="1">
        <f t="shared" si="3"/>
        <v>2.2204460492503131E-16</v>
      </c>
      <c r="AW57" s="1" t="s">
        <v>20</v>
      </c>
      <c r="AX57" s="1">
        <v>0</v>
      </c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>
        <f>-$BA$5*$BB$5/2/3600</f>
        <v>-2.638888888888889E-3</v>
      </c>
      <c r="V58" s="1">
        <f>-$BA$5*$BB$5/2/3600</f>
        <v>-2.638888888888889E-3</v>
      </c>
      <c r="W58" s="1"/>
      <c r="X58" s="1"/>
      <c r="Y58" s="1"/>
      <c r="Z58" s="1"/>
      <c r="AA58" s="1"/>
      <c r="AB58" s="1"/>
      <c r="AC58" s="1"/>
      <c r="AD58" s="1"/>
      <c r="AE58" s="1"/>
      <c r="AF58" s="1">
        <f>$BA$5*$BB$5/2/3600</f>
        <v>2.638888888888889E-3</v>
      </c>
      <c r="AG58" s="1">
        <f>$BA$5*$BB$5/2/3600</f>
        <v>2.638888888888889E-3</v>
      </c>
      <c r="AH58" s="1"/>
      <c r="AI58" s="1"/>
      <c r="AJ58" s="1"/>
      <c r="AK58" s="1"/>
      <c r="AL58" s="1"/>
      <c r="AM58" s="1"/>
      <c r="AN58" s="1"/>
      <c r="AO58" s="1"/>
      <c r="AP58" s="1"/>
      <c r="AQ58" s="1">
        <v>-1</v>
      </c>
      <c r="AR58" s="1">
        <v>1</v>
      </c>
      <c r="AS58" s="1"/>
      <c r="AT58" s="1"/>
      <c r="AU58" s="1"/>
      <c r="AV58" s="1">
        <f t="shared" si="3"/>
        <v>0</v>
      </c>
      <c r="AW58" s="1" t="s">
        <v>20</v>
      </c>
      <c r="AX58" s="1">
        <v>0</v>
      </c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>
        <f>-$BA$5*$BB$5/2/3600</f>
        <v>-2.638888888888889E-3</v>
      </c>
      <c r="W59" s="1">
        <f>-$BA$5*$BB$5/2/3600</f>
        <v>-2.638888888888889E-3</v>
      </c>
      <c r="X59" s="1"/>
      <c r="Y59" s="1"/>
      <c r="Z59" s="1"/>
      <c r="AA59" s="1"/>
      <c r="AB59" s="1"/>
      <c r="AC59" s="1"/>
      <c r="AD59" s="1"/>
      <c r="AE59" s="1"/>
      <c r="AF59" s="1"/>
      <c r="AG59" s="1">
        <f>$BA$5*$BB$5/2/3600</f>
        <v>2.638888888888889E-3</v>
      </c>
      <c r="AH59" s="1">
        <f>$BA$5*$BB$5/2/3600</f>
        <v>2.638888888888889E-3</v>
      </c>
      <c r="AI59" s="1"/>
      <c r="AJ59" s="1"/>
      <c r="AK59" s="1"/>
      <c r="AL59" s="1"/>
      <c r="AM59" s="1"/>
      <c r="AN59" s="1"/>
      <c r="AO59" s="1"/>
      <c r="AP59" s="1"/>
      <c r="AQ59" s="1"/>
      <c r="AR59" s="1">
        <v>-1</v>
      </c>
      <c r="AS59" s="1">
        <v>1</v>
      </c>
      <c r="AT59" s="1"/>
      <c r="AU59" s="1"/>
      <c r="AV59" s="1">
        <f t="shared" si="3"/>
        <v>-1.1102230246251565E-16</v>
      </c>
      <c r="AW59" s="1" t="s">
        <v>20</v>
      </c>
      <c r="AX59" s="1">
        <v>0</v>
      </c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>
        <v>1</v>
      </c>
      <c r="AJ60" s="1"/>
      <c r="AK60" s="1"/>
      <c r="AL60" s="1"/>
      <c r="AM60" s="1"/>
      <c r="AN60" s="1"/>
      <c r="AO60" s="1"/>
      <c r="AP60" s="1"/>
      <c r="AQ60" s="1"/>
      <c r="AR60" s="1"/>
      <c r="AS60" s="1">
        <v>-1</v>
      </c>
      <c r="AT60" s="1"/>
      <c r="AU60" s="1"/>
      <c r="AV60" s="1">
        <f t="shared" ref="AV60" si="4">SUMPRODUCT(B$3:AU$3,B60:AU60)</f>
        <v>0</v>
      </c>
      <c r="AW60" s="1" t="s">
        <v>20</v>
      </c>
      <c r="AX60" s="1">
        <v>0</v>
      </c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>
      <c r="A61" s="1"/>
      <c r="B61" s="1">
        <v>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>
        <v>-1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>
        <v>1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>
        <f t="shared" ref="AV61:AV71" si="5">SUMPRODUCT(B$3:AU$3,B61:AU61)</f>
        <v>0</v>
      </c>
      <c r="AW61" s="1" t="s">
        <v>20</v>
      </c>
      <c r="AX61" s="1">
        <f>AZ3</f>
        <v>0</v>
      </c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>
      <c r="A62" s="1"/>
      <c r="B62" s="1"/>
      <c r="C62" s="1">
        <v>1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>
        <v>-1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>
        <v>1</v>
      </c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>
        <f t="shared" si="5"/>
        <v>33.333333333333343</v>
      </c>
      <c r="AW62" s="1" t="s">
        <v>20</v>
      </c>
      <c r="AX62" s="1">
        <f>BA3</f>
        <v>33.333333333333336</v>
      </c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>
      <c r="A63" s="1"/>
      <c r="B63" s="1"/>
      <c r="C63" s="1"/>
      <c r="D63" s="1">
        <v>1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>
        <v>-1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>
        <v>1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>
        <f t="shared" si="5"/>
        <v>66.666666666666714</v>
      </c>
      <c r="AW63" s="1" t="s">
        <v>20</v>
      </c>
      <c r="AX63" s="1">
        <f>BB3</f>
        <v>66.666666666666671</v>
      </c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>
      <c r="A64" s="1"/>
      <c r="B64" s="1"/>
      <c r="C64" s="1"/>
      <c r="D64" s="1"/>
      <c r="E64" s="1">
        <v>1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>
        <v>-1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>
        <v>1</v>
      </c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>
        <f t="shared" si="5"/>
        <v>100.00000000000001</v>
      </c>
      <c r="AW64" s="1" t="s">
        <v>20</v>
      </c>
      <c r="AX64" s="1">
        <f>BC3</f>
        <v>100</v>
      </c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62">
      <c r="A65" s="1"/>
      <c r="B65" s="1"/>
      <c r="C65" s="1"/>
      <c r="D65" s="1"/>
      <c r="E65" s="1"/>
      <c r="F65" s="1">
        <v>1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>
        <v>-1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>
        <v>1</v>
      </c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>
        <f t="shared" si="5"/>
        <v>100.00000000000003</v>
      </c>
      <c r="AW65" s="1" t="s">
        <v>20</v>
      </c>
      <c r="AX65" s="1">
        <f>BD3</f>
        <v>100</v>
      </c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>
      <c r="A66" s="1"/>
      <c r="B66" s="1"/>
      <c r="C66" s="1"/>
      <c r="D66" s="1"/>
      <c r="E66" s="1"/>
      <c r="F66" s="1"/>
      <c r="G66" s="1">
        <v>1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>
        <v>-1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>
        <v>1</v>
      </c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>
        <f t="shared" si="5"/>
        <v>0</v>
      </c>
      <c r="AW66" s="1" t="s">
        <v>20</v>
      </c>
      <c r="AX66" s="1">
        <f>BE3</f>
        <v>0</v>
      </c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>
      <c r="A67" s="1"/>
      <c r="B67" s="1"/>
      <c r="C67" s="1"/>
      <c r="D67" s="1"/>
      <c r="E67" s="1"/>
      <c r="F67" s="1"/>
      <c r="G67" s="1"/>
      <c r="H67" s="1">
        <v>1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>
        <v>-1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>
        <v>1</v>
      </c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>
        <f t="shared" si="5"/>
        <v>0</v>
      </c>
      <c r="AW67" s="1" t="s">
        <v>20</v>
      </c>
      <c r="AX67" s="1">
        <f>BF3</f>
        <v>0</v>
      </c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>
      <c r="A68" s="1"/>
      <c r="B68" s="1"/>
      <c r="C68" s="1"/>
      <c r="D68" s="1"/>
      <c r="E68" s="1"/>
      <c r="F68" s="1"/>
      <c r="G68" s="1"/>
      <c r="H68" s="1"/>
      <c r="I68" s="1">
        <v>1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>
        <v>-1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>
        <v>1</v>
      </c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>
        <f t="shared" si="5"/>
        <v>-49.999999999999986</v>
      </c>
      <c r="AW68" s="1" t="s">
        <v>20</v>
      </c>
      <c r="AX68" s="1">
        <f>BG3</f>
        <v>-50</v>
      </c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>
      <c r="A69" s="1"/>
      <c r="B69" s="1"/>
      <c r="C69" s="1"/>
      <c r="D69" s="1"/>
      <c r="E69" s="1"/>
      <c r="F69" s="1"/>
      <c r="G69" s="1"/>
      <c r="H69" s="1"/>
      <c r="I69" s="1"/>
      <c r="J69" s="1">
        <v>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>
        <v>-1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>
        <v>1</v>
      </c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>
        <f t="shared" si="5"/>
        <v>-25.000000000000004</v>
      </c>
      <c r="AW69" s="1" t="s">
        <v>20</v>
      </c>
      <c r="AX69" s="1">
        <f>BH3</f>
        <v>-25</v>
      </c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>
      <c r="A70" s="1"/>
      <c r="B70" s="1"/>
      <c r="C70" s="1"/>
      <c r="D70" s="1"/>
      <c r="E70" s="1"/>
      <c r="F70" s="1"/>
      <c r="G70" s="1"/>
      <c r="H70" s="1"/>
      <c r="I70" s="1"/>
      <c r="J70" s="1"/>
      <c r="K70" s="1">
        <v>1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>
        <v>-1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>
        <v>1</v>
      </c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>
        <f t="shared" si="5"/>
        <v>0</v>
      </c>
      <c r="AW70" s="1" t="s">
        <v>20</v>
      </c>
      <c r="AX70" s="1">
        <f>BI3</f>
        <v>0</v>
      </c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>
        <v>1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>
        <v>-1</v>
      </c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>
        <v>1</v>
      </c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>
        <f t="shared" si="5"/>
        <v>0</v>
      </c>
      <c r="AW71" s="1" t="s">
        <v>20</v>
      </c>
      <c r="AX71" s="1">
        <f>BJ3</f>
        <v>0</v>
      </c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宮武 昌史 Masafumi Miyatake</dc:creator>
  <cp:lastModifiedBy>宮武 昌史 Masafumi Miyatake</cp:lastModifiedBy>
  <dcterms:created xsi:type="dcterms:W3CDTF">2023-12-08T08:31:13Z</dcterms:created>
  <dcterms:modified xsi:type="dcterms:W3CDTF">2023-12-08T12:29:00Z</dcterms:modified>
</cp:coreProperties>
</file>